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4" windowWidth="14340" windowHeight="504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52" i="1"/>
  <c r="B51"/>
  <c r="B50"/>
  <c r="B49"/>
  <c r="B48"/>
  <c r="B47"/>
  <c r="B46"/>
  <c r="B45"/>
  <c r="L42"/>
  <c r="K42"/>
  <c r="J42"/>
  <c r="I42"/>
  <c r="H42"/>
  <c r="G42"/>
  <c r="F42"/>
  <c r="E42"/>
  <c r="D42"/>
  <c r="C42"/>
  <c r="B42"/>
  <c r="H30"/>
  <c r="G30"/>
  <c r="F30"/>
  <c r="E30"/>
  <c r="D30"/>
  <c r="C30"/>
  <c r="B30"/>
  <c r="B38" i="2"/>
  <c r="B37"/>
  <c r="B36"/>
  <c r="B35"/>
  <c r="B34"/>
  <c r="B33"/>
  <c r="B32"/>
  <c r="B31"/>
  <c r="B39" s="1"/>
  <c r="N27"/>
  <c r="M27"/>
  <c r="L27"/>
  <c r="K27"/>
  <c r="J27"/>
  <c r="I27"/>
  <c r="H27"/>
  <c r="G27"/>
  <c r="F27"/>
  <c r="E27"/>
  <c r="D27"/>
  <c r="C27"/>
  <c r="B27"/>
  <c r="H15"/>
  <c r="G15"/>
  <c r="F15"/>
  <c r="E15"/>
  <c r="D15"/>
  <c r="C15"/>
  <c r="B15"/>
  <c r="I15" i="1"/>
  <c r="H15"/>
  <c r="G15"/>
  <c r="F15"/>
  <c r="E15"/>
  <c r="D15"/>
  <c r="C15"/>
  <c r="B15"/>
  <c r="J14"/>
  <c r="J13"/>
  <c r="J12"/>
  <c r="J11"/>
  <c r="J10"/>
  <c r="J9"/>
  <c r="J8"/>
  <c r="J7"/>
  <c r="J15" l="1"/>
  <c r="B53"/>
</calcChain>
</file>

<file path=xl/sharedStrings.xml><?xml version="1.0" encoding="utf-8"?>
<sst xmlns="http://schemas.openxmlformats.org/spreadsheetml/2006/main" count="150" uniqueCount="60">
  <si>
    <t>CONTO ANNUALE 2014. TABELLE 12-13-14 - COSTO DEL PERSONALE</t>
  </si>
  <si>
    <t>T12 Oneri per Competenze Stipendiali</t>
  </si>
  <si>
    <t>Qualifica</t>
  </si>
  <si>
    <t>Mensilita'</t>
  </si>
  <si>
    <t>Stipendio</t>
  </si>
  <si>
    <t>I.i.s.</t>
  </si>
  <si>
    <t>R.i.a./ progr. economica di anzianita'</t>
  </si>
  <si>
    <t>Tredicesima mensilita'</t>
  </si>
  <si>
    <t>Arretrati anno corrente</t>
  </si>
  <si>
    <t>Arretrati per anni precedenti</t>
  </si>
  <si>
    <t>Recuperi per ritardi assenze ecc.</t>
  </si>
  <si>
    <t>TOTALE GENERALE</t>
  </si>
  <si>
    <t>N° Mesi</t>
  </si>
  <si>
    <t>Importo</t>
  </si>
  <si>
    <t>DIRIGENTE FUORI D.O. ART.110 C.2 TUEL</t>
  </si>
  <si>
    <t>POSIZ. ECON. D6 - PROFILI ACCESSO D3</t>
  </si>
  <si>
    <t>POSIZ. ECON. D6 - PROFILO ACCESSO D1</t>
  </si>
  <si>
    <t>POSIZ.ECON. D4 PROFILI ACCESSO D1</t>
  </si>
  <si>
    <t>POSIZIONE ECONOMICA C5</t>
  </si>
  <si>
    <t>POSIZIONE ECONOMICA DI ACCESSO C1</t>
  </si>
  <si>
    <t>POSIZ. ECON. B7 - PROFILO  ACCESSO B1</t>
  </si>
  <si>
    <t>COLLABORATORE A T.D. ART. 90 TUEL</t>
  </si>
  <si>
    <t>T13 Oneri per Indennita' e Compensi Accessori</t>
  </si>
  <si>
    <t>Qualifiche per le Voci di Spesa di Tipo I</t>
  </si>
  <si>
    <t>IND. DI VACANZA CONTRATTUALE</t>
  </si>
  <si>
    <t>IND. DI VIGILANZA</t>
  </si>
  <si>
    <t>PERSONALE SCOLASTICO</t>
  </si>
  <si>
    <t>RETRIBUZIONE DI POSIZIONE</t>
  </si>
  <si>
    <t>RETRIBUZIONE DI RISULTATO</t>
  </si>
  <si>
    <t>INDENNITA DI COMPARTO</t>
  </si>
  <si>
    <t>INDENNITÀ ART. 42, COMMA 5-TER, D.LGS. 151/2001</t>
  </si>
  <si>
    <t>TOTALE</t>
  </si>
  <si>
    <t>Qualifiche per le Voci di Spesa di Tipo S e T</t>
  </si>
  <si>
    <t>INDENNITA' DI STAFF/COLLABORAZIONE</t>
  </si>
  <si>
    <t>COMPENSI ONERI RISCHI E DISAGI</t>
  </si>
  <si>
    <t>COMPENSO AGGIUNTIVO AL SEGR. COMUNALE QUALE DIR. GENERALE</t>
  </si>
  <si>
    <t>FONDO SPECIF. RESPONSAB.</t>
  </si>
  <si>
    <t xml:space="preserve">COMPENSI PRODUTTIVITA' </t>
  </si>
  <si>
    <t>INCENTIVI ALLA PROGETTAZIONE EX LEGGE MERLONI</t>
  </si>
  <si>
    <t>DIRITTI DI ROGITO-SEGRETERIA CONV.- IND.SCAVALCO</t>
  </si>
  <si>
    <t>ONORARI AVVOCATI</t>
  </si>
  <si>
    <t>COMPETENZE PERSONALE COMANDATO/DISTACCATO PRESSO L'AMM.NE</t>
  </si>
  <si>
    <t>ARRETRATI A.P. PER COMPENSI RISULTATO/PRODUTTIVITÀ</t>
  </si>
  <si>
    <t>ARRETRATI ANNI PRECEDENTI</t>
  </si>
  <si>
    <t>ALTRE SPESE ACCESSORIE ED INDENNITA' VARIE</t>
  </si>
  <si>
    <t>STRAORDINARIO</t>
  </si>
  <si>
    <t>TOTALE GENERALE DI TABELLA T13</t>
  </si>
  <si>
    <t>T14 Altri Oneri che Concorrono a formare il Costo del Lavoro</t>
  </si>
  <si>
    <t>Il versamento della quota Irap avviene con la percentuale di 'Irap commerciale' - No</t>
  </si>
  <si>
    <t>Voci di spesa</t>
  </si>
  <si>
    <t>ASSEGNI PER IL NUCLEO FAMILIARE</t>
  </si>
  <si>
    <t>EROGAZIONE BUONI PASTO</t>
  </si>
  <si>
    <t>FORMAZIONE DEL PERSONALE</t>
  </si>
  <si>
    <t>COPERTURE ASSICURATIVE</t>
  </si>
  <si>
    <t>INCARICHI LIBERO PROFESSIONALI/STUDIO/RICERCA/CONSULENZA</t>
  </si>
  <si>
    <t>ALTRE SPESE</t>
  </si>
  <si>
    <t>CONTRATTI PER RESA SERVIZI/ADEMPIMENTI OBBLIGATORI PER LEGGE</t>
  </si>
  <si>
    <t>INDENNITA' DI MISSIONE E TRASFERIMENTO</t>
  </si>
  <si>
    <t>CONTRIBUTI A CARICO DELL'AMM.NE SU COMP. FISSE E ACCESSORIE</t>
  </si>
  <si>
    <t>IRAP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</si>
</sst>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4"/>
      <name val="Arial"/>
    </font>
    <font>
      <b/>
      <sz val="10"/>
      <name val="Arial"/>
    </font>
    <font>
      <b/>
      <sz val="11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39" fontId="0" fillId="0" borderId="0" xfId="0" applyNumberFormat="1" applyFont="1" applyFill="1" applyBorder="1" applyAlignment="1"/>
    <xf numFmtId="37" fontId="0" fillId="0" borderId="0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/>
    <xf numFmtId="39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4" fontId="0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>
      <selection activeCell="C2" sqref="C2"/>
    </sheetView>
  </sheetViews>
  <sheetFormatPr defaultColWidth="18.88671875" defaultRowHeight="14.4"/>
  <cols>
    <col min="1" max="1" width="53" style="12" customWidth="1"/>
    <col min="2" max="16384" width="18.88671875" style="1"/>
  </cols>
  <sheetData>
    <row r="1" spans="1:10">
      <c r="A1" s="7" t="s">
        <v>0</v>
      </c>
    </row>
    <row r="3" spans="1:10" ht="17.399999999999999">
      <c r="A3" s="15" t="s">
        <v>1</v>
      </c>
    </row>
    <row r="5" spans="1:10">
      <c r="A5" s="16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</row>
    <row r="6" spans="1:10">
      <c r="B6" s="1" t="s">
        <v>12</v>
      </c>
      <c r="C6" s="1" t="s">
        <v>13</v>
      </c>
      <c r="D6" s="1" t="s">
        <v>13</v>
      </c>
      <c r="E6" s="1" t="s">
        <v>13</v>
      </c>
      <c r="F6" s="1" t="s">
        <v>13</v>
      </c>
      <c r="G6" s="1" t="s">
        <v>13</v>
      </c>
      <c r="H6" s="1" t="s">
        <v>13</v>
      </c>
      <c r="I6" s="1" t="s">
        <v>13</v>
      </c>
      <c r="J6" s="1" t="s">
        <v>13</v>
      </c>
    </row>
    <row r="7" spans="1:10">
      <c r="A7" s="12" t="s">
        <v>14</v>
      </c>
      <c r="B7" s="3">
        <v>5.01</v>
      </c>
      <c r="C7" s="4">
        <v>16658</v>
      </c>
      <c r="D7" s="4">
        <v>0</v>
      </c>
      <c r="E7" s="4">
        <v>0</v>
      </c>
      <c r="F7" s="4">
        <v>3192</v>
      </c>
      <c r="G7" s="4">
        <v>0</v>
      </c>
      <c r="H7" s="4">
        <v>0</v>
      </c>
      <c r="I7" s="4">
        <v>0</v>
      </c>
      <c r="J7" s="5">
        <f>(C7+D7+E7+F7+G7+H7)-(I7)</f>
        <v>19850</v>
      </c>
    </row>
    <row r="8" spans="1:10">
      <c r="A8" s="12" t="s">
        <v>15</v>
      </c>
      <c r="B8" s="3">
        <v>24</v>
      </c>
      <c r="C8" s="4">
        <v>56686</v>
      </c>
      <c r="D8" s="4">
        <v>0</v>
      </c>
      <c r="E8" s="4">
        <v>2310</v>
      </c>
      <c r="F8" s="4">
        <v>6634</v>
      </c>
      <c r="G8" s="4">
        <v>0</v>
      </c>
      <c r="H8" s="4">
        <v>0</v>
      </c>
      <c r="I8" s="4">
        <v>0</v>
      </c>
      <c r="J8" s="5">
        <f t="shared" ref="J8:J14" si="0">(H8+G8+F8+E8+D8+C8)-(I8)</f>
        <v>65630</v>
      </c>
    </row>
    <row r="9" spans="1:10">
      <c r="A9" s="12" t="s">
        <v>16</v>
      </c>
      <c r="B9" s="3">
        <v>24</v>
      </c>
      <c r="C9" s="4">
        <v>56686</v>
      </c>
      <c r="D9" s="4">
        <v>0</v>
      </c>
      <c r="E9" s="4">
        <v>2162</v>
      </c>
      <c r="F9" s="4">
        <v>7042</v>
      </c>
      <c r="G9" s="4">
        <v>0</v>
      </c>
      <c r="H9" s="4">
        <v>0</v>
      </c>
      <c r="I9" s="4">
        <v>0</v>
      </c>
      <c r="J9" s="5">
        <f t="shared" si="0"/>
        <v>65890</v>
      </c>
    </row>
    <row r="10" spans="1:10">
      <c r="A10" s="12" t="s">
        <v>17</v>
      </c>
      <c r="B10" s="3">
        <v>12</v>
      </c>
      <c r="C10" s="4">
        <v>25378</v>
      </c>
      <c r="D10" s="4">
        <v>0</v>
      </c>
      <c r="E10" s="4">
        <v>0</v>
      </c>
      <c r="F10" s="4">
        <v>2131</v>
      </c>
      <c r="G10" s="4">
        <v>0</v>
      </c>
      <c r="H10" s="4">
        <v>0</v>
      </c>
      <c r="I10" s="4">
        <v>0</v>
      </c>
      <c r="J10" s="5">
        <f t="shared" si="0"/>
        <v>27509</v>
      </c>
    </row>
    <row r="11" spans="1:10">
      <c r="A11" s="12" t="s">
        <v>18</v>
      </c>
      <c r="B11" s="3">
        <v>131.86000000000001</v>
      </c>
      <c r="C11" s="4">
        <v>240672</v>
      </c>
      <c r="D11" s="4">
        <v>0</v>
      </c>
      <c r="E11" s="4">
        <v>8646</v>
      </c>
      <c r="F11" s="4">
        <v>23049</v>
      </c>
      <c r="G11" s="4">
        <v>25</v>
      </c>
      <c r="H11" s="4">
        <v>0</v>
      </c>
      <c r="I11" s="4">
        <v>0</v>
      </c>
      <c r="J11" s="5">
        <f t="shared" si="0"/>
        <v>272392</v>
      </c>
    </row>
    <row r="12" spans="1:10">
      <c r="A12" s="12" t="s">
        <v>19</v>
      </c>
      <c r="B12" s="3">
        <v>36</v>
      </c>
      <c r="C12" s="4">
        <v>58269</v>
      </c>
      <c r="D12" s="4">
        <v>0</v>
      </c>
      <c r="E12" s="4">
        <v>1323</v>
      </c>
      <c r="F12" s="4">
        <v>5315</v>
      </c>
      <c r="G12" s="4">
        <v>0</v>
      </c>
      <c r="H12" s="4">
        <v>0</v>
      </c>
      <c r="I12" s="4">
        <v>0</v>
      </c>
      <c r="J12" s="5">
        <f t="shared" si="0"/>
        <v>64907</v>
      </c>
    </row>
    <row r="13" spans="1:10">
      <c r="A13" s="12" t="s">
        <v>20</v>
      </c>
      <c r="B13" s="3">
        <v>11.97</v>
      </c>
      <c r="C13" s="4">
        <v>19814</v>
      </c>
      <c r="D13" s="4">
        <v>0</v>
      </c>
      <c r="E13" s="4">
        <v>512</v>
      </c>
      <c r="F13" s="4">
        <v>1761</v>
      </c>
      <c r="G13" s="4">
        <v>0</v>
      </c>
      <c r="H13" s="4">
        <v>0</v>
      </c>
      <c r="I13" s="4">
        <v>66</v>
      </c>
      <c r="J13" s="5">
        <f t="shared" si="0"/>
        <v>22021</v>
      </c>
    </row>
    <row r="14" spans="1:10">
      <c r="A14" s="12" t="s">
        <v>21</v>
      </c>
      <c r="B14" s="3">
        <v>12</v>
      </c>
      <c r="C14" s="4">
        <v>19878</v>
      </c>
      <c r="D14" s="4">
        <v>0</v>
      </c>
      <c r="E14" s="4">
        <v>0</v>
      </c>
      <c r="F14" s="4">
        <v>1668</v>
      </c>
      <c r="G14" s="4">
        <v>0</v>
      </c>
      <c r="H14" s="4">
        <v>0</v>
      </c>
      <c r="I14" s="4">
        <v>0</v>
      </c>
      <c r="J14" s="5">
        <f t="shared" si="0"/>
        <v>21546</v>
      </c>
    </row>
    <row r="15" spans="1:10">
      <c r="A15" s="16" t="s">
        <v>11</v>
      </c>
      <c r="B15" s="6">
        <f t="shared" ref="B15:J15" si="1">SUM(B7:B14)</f>
        <v>256.84000000000003</v>
      </c>
      <c r="C15" s="5">
        <f t="shared" si="1"/>
        <v>494041</v>
      </c>
      <c r="D15" s="5">
        <f t="shared" si="1"/>
        <v>0</v>
      </c>
      <c r="E15" s="5">
        <f t="shared" si="1"/>
        <v>14953</v>
      </c>
      <c r="F15" s="5">
        <f t="shared" si="1"/>
        <v>50792</v>
      </c>
      <c r="G15" s="5">
        <f t="shared" si="1"/>
        <v>25</v>
      </c>
      <c r="H15" s="5">
        <f t="shared" si="1"/>
        <v>0</v>
      </c>
      <c r="I15" s="5">
        <f t="shared" si="1"/>
        <v>66</v>
      </c>
      <c r="J15" s="5">
        <f t="shared" si="1"/>
        <v>559745</v>
      </c>
    </row>
    <row r="18" spans="1:8" ht="34.799999999999997">
      <c r="A18" s="17" t="s">
        <v>22</v>
      </c>
    </row>
    <row r="20" spans="1:8">
      <c r="A20" s="11" t="s">
        <v>23</v>
      </c>
    </row>
    <row r="21" spans="1:8" s="14" customFormat="1" ht="39.6">
      <c r="A21" s="13" t="s">
        <v>2</v>
      </c>
      <c r="B21" s="13" t="s">
        <v>24</v>
      </c>
      <c r="C21" s="13" t="s">
        <v>25</v>
      </c>
      <c r="D21" s="13" t="s">
        <v>26</v>
      </c>
      <c r="E21" s="13" t="s">
        <v>27</v>
      </c>
      <c r="F21" s="13" t="s">
        <v>28</v>
      </c>
      <c r="G21" s="13" t="s">
        <v>29</v>
      </c>
      <c r="H21" s="13" t="s">
        <v>30</v>
      </c>
    </row>
    <row r="22" spans="1:8">
      <c r="A22" s="11" t="s">
        <v>14</v>
      </c>
      <c r="B22" s="1">
        <v>121</v>
      </c>
      <c r="C22" s="1">
        <v>0</v>
      </c>
      <c r="D22" s="1">
        <v>0</v>
      </c>
      <c r="E22" s="1">
        <v>17792</v>
      </c>
      <c r="F22" s="1">
        <v>10000</v>
      </c>
      <c r="G22" s="1">
        <v>0</v>
      </c>
      <c r="H22" s="1">
        <v>0</v>
      </c>
    </row>
    <row r="23" spans="1:8">
      <c r="A23" s="11" t="s">
        <v>15</v>
      </c>
      <c r="B23" s="1">
        <v>426</v>
      </c>
      <c r="C23" s="1">
        <v>0</v>
      </c>
      <c r="D23" s="1">
        <v>0</v>
      </c>
      <c r="E23" s="1">
        <v>11908</v>
      </c>
      <c r="F23" s="1">
        <v>3225</v>
      </c>
      <c r="G23" s="1">
        <v>1244</v>
      </c>
      <c r="H23" s="1">
        <v>0</v>
      </c>
    </row>
    <row r="24" spans="1:8">
      <c r="A24" s="11" t="s">
        <v>16</v>
      </c>
      <c r="B24" s="1">
        <v>426</v>
      </c>
      <c r="C24" s="1">
        <v>0</v>
      </c>
      <c r="D24" s="1">
        <v>0</v>
      </c>
      <c r="E24" s="1">
        <v>23816</v>
      </c>
      <c r="F24" s="1">
        <v>6450</v>
      </c>
      <c r="G24" s="1">
        <v>1244</v>
      </c>
      <c r="H24" s="1">
        <v>0</v>
      </c>
    </row>
    <row r="25" spans="1:8">
      <c r="A25" s="11" t="s">
        <v>17</v>
      </c>
      <c r="B25" s="1">
        <v>190</v>
      </c>
      <c r="C25" s="1">
        <v>0</v>
      </c>
      <c r="D25" s="1">
        <v>0</v>
      </c>
      <c r="E25" s="1">
        <v>0</v>
      </c>
      <c r="F25" s="1">
        <v>0</v>
      </c>
      <c r="G25" s="1">
        <v>567</v>
      </c>
      <c r="H25" s="1">
        <v>0</v>
      </c>
    </row>
    <row r="26" spans="1:8">
      <c r="A26" s="11" t="s">
        <v>18</v>
      </c>
      <c r="B26" s="1">
        <v>1803</v>
      </c>
      <c r="C26" s="1">
        <v>0</v>
      </c>
      <c r="D26" s="1">
        <v>0</v>
      </c>
      <c r="E26" s="1">
        <v>0</v>
      </c>
      <c r="F26" s="1">
        <v>0</v>
      </c>
      <c r="G26" s="1">
        <v>5942</v>
      </c>
      <c r="H26" s="1">
        <v>2045</v>
      </c>
    </row>
    <row r="27" spans="1:8">
      <c r="A27" s="11" t="s">
        <v>19</v>
      </c>
      <c r="B27" s="1">
        <v>437</v>
      </c>
      <c r="C27" s="1">
        <v>0</v>
      </c>
      <c r="D27" s="1">
        <v>0</v>
      </c>
      <c r="E27" s="1">
        <v>0</v>
      </c>
      <c r="F27" s="1">
        <v>0</v>
      </c>
      <c r="G27" s="1">
        <v>1521</v>
      </c>
      <c r="H27" s="1">
        <v>0</v>
      </c>
    </row>
    <row r="28" spans="1:8">
      <c r="A28" s="11" t="s">
        <v>20</v>
      </c>
      <c r="B28" s="1">
        <v>149</v>
      </c>
      <c r="C28" s="1">
        <v>0</v>
      </c>
      <c r="D28" s="1">
        <v>0</v>
      </c>
      <c r="E28" s="1">
        <v>0</v>
      </c>
      <c r="F28" s="1">
        <v>0</v>
      </c>
      <c r="G28" s="1">
        <v>411</v>
      </c>
      <c r="H28" s="1">
        <v>0</v>
      </c>
    </row>
    <row r="29" spans="1:8">
      <c r="A29" s="11" t="s">
        <v>21</v>
      </c>
      <c r="B29" s="1">
        <v>149</v>
      </c>
      <c r="C29" s="1">
        <v>0</v>
      </c>
      <c r="D29" s="1">
        <v>0</v>
      </c>
      <c r="E29" s="1">
        <v>0</v>
      </c>
      <c r="F29" s="1">
        <v>0</v>
      </c>
      <c r="G29" s="1">
        <v>460</v>
      </c>
      <c r="H29" s="1">
        <v>0</v>
      </c>
    </row>
    <row r="30" spans="1:8">
      <c r="A30" s="11" t="s">
        <v>31</v>
      </c>
      <c r="B30" s="9">
        <f t="shared" ref="B30:H30" si="2">SUM(B22:B29)</f>
        <v>3701</v>
      </c>
      <c r="C30" s="9">
        <f t="shared" si="2"/>
        <v>0</v>
      </c>
      <c r="D30" s="9">
        <f t="shared" si="2"/>
        <v>0</v>
      </c>
      <c r="E30" s="9">
        <f t="shared" si="2"/>
        <v>53516</v>
      </c>
      <c r="F30" s="9">
        <f t="shared" si="2"/>
        <v>19675</v>
      </c>
      <c r="G30" s="9">
        <f t="shared" si="2"/>
        <v>11389</v>
      </c>
      <c r="H30" s="9">
        <f t="shared" si="2"/>
        <v>2045</v>
      </c>
    </row>
    <row r="32" spans="1:8">
      <c r="A32" s="11" t="s">
        <v>32</v>
      </c>
    </row>
    <row r="33" spans="1:12" s="14" customFormat="1" ht="66">
      <c r="A33" s="13" t="s">
        <v>2</v>
      </c>
      <c r="B33" s="13" t="s">
        <v>33</v>
      </c>
      <c r="C33" s="13" t="s">
        <v>34</v>
      </c>
      <c r="D33" s="13" t="s">
        <v>35</v>
      </c>
      <c r="E33" s="13" t="s">
        <v>36</v>
      </c>
      <c r="F33" s="13" t="s">
        <v>37</v>
      </c>
      <c r="G33" s="13" t="s">
        <v>38</v>
      </c>
      <c r="H33" s="13" t="s">
        <v>39</v>
      </c>
      <c r="I33" s="13" t="s">
        <v>40</v>
      </c>
      <c r="J33" s="13" t="s">
        <v>41</v>
      </c>
      <c r="K33" s="13" t="s">
        <v>42</v>
      </c>
      <c r="L33" s="13" t="s">
        <v>43</v>
      </c>
    </row>
    <row r="34" spans="1:12">
      <c r="A34" s="11" t="s">
        <v>14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10000</v>
      </c>
      <c r="L34" s="1">
        <v>0</v>
      </c>
    </row>
    <row r="35" spans="1:12">
      <c r="A35" s="11" t="s">
        <v>15</v>
      </c>
      <c r="B35" s="1">
        <v>0</v>
      </c>
      <c r="C35" s="1">
        <v>0</v>
      </c>
      <c r="D35" s="1">
        <v>0</v>
      </c>
      <c r="E35" s="1">
        <v>0</v>
      </c>
      <c r="F35" s="1">
        <v>2061</v>
      </c>
      <c r="G35" s="1">
        <v>0</v>
      </c>
      <c r="H35" s="1">
        <v>0</v>
      </c>
      <c r="I35" s="1">
        <v>0</v>
      </c>
      <c r="J35" s="1">
        <v>0</v>
      </c>
      <c r="K35" s="1">
        <v>3382</v>
      </c>
      <c r="L35" s="1">
        <v>0</v>
      </c>
    </row>
    <row r="36" spans="1:12">
      <c r="A36" s="11" t="s">
        <v>16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6450</v>
      </c>
      <c r="L36" s="1">
        <v>0</v>
      </c>
    </row>
    <row r="37" spans="1:12">
      <c r="A37" s="11" t="s">
        <v>17</v>
      </c>
      <c r="B37" s="1">
        <v>0</v>
      </c>
      <c r="C37" s="1">
        <v>0</v>
      </c>
      <c r="D37" s="1">
        <v>0</v>
      </c>
      <c r="E37" s="1">
        <v>0</v>
      </c>
      <c r="F37" s="1">
        <v>1723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</row>
    <row r="38" spans="1:12">
      <c r="A38" s="11" t="s">
        <v>18</v>
      </c>
      <c r="B38" s="1">
        <v>0</v>
      </c>
      <c r="C38" s="1">
        <v>872</v>
      </c>
      <c r="D38" s="1">
        <v>0</v>
      </c>
      <c r="E38" s="1">
        <v>0</v>
      </c>
      <c r="F38" s="1">
        <v>22906</v>
      </c>
      <c r="G38" s="1">
        <v>0</v>
      </c>
      <c r="H38" s="1">
        <v>0</v>
      </c>
      <c r="I38" s="1">
        <v>0</v>
      </c>
      <c r="J38" s="1">
        <v>0</v>
      </c>
      <c r="K38" s="1">
        <v>1359</v>
      </c>
      <c r="L38" s="1">
        <v>0</v>
      </c>
    </row>
    <row r="39" spans="1:12">
      <c r="A39" s="11" t="s">
        <v>19</v>
      </c>
      <c r="B39" s="1">
        <v>0</v>
      </c>
      <c r="C39" s="1">
        <v>407</v>
      </c>
      <c r="D39" s="1">
        <v>0</v>
      </c>
      <c r="E39" s="1">
        <v>0</v>
      </c>
      <c r="F39" s="1">
        <v>4770</v>
      </c>
      <c r="G39" s="1">
        <v>0</v>
      </c>
      <c r="H39" s="1">
        <v>0</v>
      </c>
      <c r="I39" s="1">
        <v>0</v>
      </c>
      <c r="J39" s="1">
        <v>0</v>
      </c>
      <c r="K39" s="1">
        <v>420</v>
      </c>
      <c r="L39" s="1">
        <v>0</v>
      </c>
    </row>
    <row r="40" spans="1:12">
      <c r="A40" s="11" t="s">
        <v>20</v>
      </c>
      <c r="B40" s="1">
        <v>0</v>
      </c>
      <c r="C40" s="1">
        <v>0</v>
      </c>
      <c r="D40" s="1">
        <v>0</v>
      </c>
      <c r="E40" s="1">
        <v>0</v>
      </c>
      <c r="F40" s="1">
        <v>1420</v>
      </c>
      <c r="G40" s="1">
        <v>0</v>
      </c>
      <c r="H40" s="1">
        <v>0</v>
      </c>
      <c r="I40" s="1">
        <v>0</v>
      </c>
      <c r="J40" s="1">
        <v>0</v>
      </c>
      <c r="K40" s="1">
        <v>112</v>
      </c>
      <c r="L40" s="1">
        <v>0</v>
      </c>
    </row>
    <row r="41" spans="1:12">
      <c r="A41" s="11" t="s">
        <v>21</v>
      </c>
      <c r="B41" s="1">
        <v>0</v>
      </c>
      <c r="C41" s="1">
        <v>0</v>
      </c>
      <c r="D41" s="1">
        <v>0</v>
      </c>
      <c r="E41" s="1">
        <v>0</v>
      </c>
      <c r="F41" s="1">
        <v>2145</v>
      </c>
      <c r="G41" s="1">
        <v>0</v>
      </c>
      <c r="H41" s="1">
        <v>0</v>
      </c>
      <c r="I41" s="1">
        <v>0</v>
      </c>
      <c r="J41" s="1">
        <v>0</v>
      </c>
      <c r="K41" s="1">
        <v>157</v>
      </c>
      <c r="L41" s="1">
        <v>0</v>
      </c>
    </row>
    <row r="42" spans="1:12">
      <c r="A42" s="11" t="s">
        <v>31</v>
      </c>
      <c r="B42" s="9">
        <f t="shared" ref="B42:L42" si="3">SUM(B34:B41)</f>
        <v>0</v>
      </c>
      <c r="C42" s="9">
        <f t="shared" si="3"/>
        <v>1279</v>
      </c>
      <c r="D42" s="9">
        <f t="shared" si="3"/>
        <v>0</v>
      </c>
      <c r="E42" s="9">
        <f t="shared" si="3"/>
        <v>0</v>
      </c>
      <c r="F42" s="9">
        <f t="shared" si="3"/>
        <v>35025</v>
      </c>
      <c r="G42" s="9">
        <f t="shared" si="3"/>
        <v>0</v>
      </c>
      <c r="H42" s="9">
        <f t="shared" si="3"/>
        <v>0</v>
      </c>
      <c r="I42" s="9">
        <f t="shared" si="3"/>
        <v>0</v>
      </c>
      <c r="J42" s="9">
        <f t="shared" si="3"/>
        <v>0</v>
      </c>
      <c r="K42" s="9">
        <f t="shared" si="3"/>
        <v>21880</v>
      </c>
      <c r="L42" s="9">
        <f t="shared" si="3"/>
        <v>0</v>
      </c>
    </row>
    <row r="44" spans="1:12">
      <c r="A44" s="11" t="s">
        <v>46</v>
      </c>
    </row>
    <row r="45" spans="1:12">
      <c r="A45" s="11" t="s">
        <v>14</v>
      </c>
      <c r="B45" s="9">
        <f t="shared" ref="B45:B52" si="4">SUM(B22:H22,SUM(B34:N34))</f>
        <v>37913</v>
      </c>
    </row>
    <row r="46" spans="1:12">
      <c r="A46" s="11" t="s">
        <v>15</v>
      </c>
      <c r="B46" s="9">
        <f t="shared" si="4"/>
        <v>22246</v>
      </c>
    </row>
    <row r="47" spans="1:12">
      <c r="A47" s="11" t="s">
        <v>16</v>
      </c>
      <c r="B47" s="9">
        <f t="shared" si="4"/>
        <v>38386</v>
      </c>
    </row>
    <row r="48" spans="1:12">
      <c r="A48" s="11" t="s">
        <v>17</v>
      </c>
      <c r="B48" s="9">
        <f t="shared" si="4"/>
        <v>2480</v>
      </c>
    </row>
    <row r="49" spans="1:2">
      <c r="A49" s="11" t="s">
        <v>18</v>
      </c>
      <c r="B49" s="9">
        <f t="shared" si="4"/>
        <v>34927</v>
      </c>
    </row>
    <row r="50" spans="1:2">
      <c r="A50" s="11" t="s">
        <v>19</v>
      </c>
      <c r="B50" s="9">
        <f t="shared" si="4"/>
        <v>7555</v>
      </c>
    </row>
    <row r="51" spans="1:2">
      <c r="A51" s="11" t="s">
        <v>20</v>
      </c>
      <c r="B51" s="9">
        <f t="shared" si="4"/>
        <v>2092</v>
      </c>
    </row>
    <row r="52" spans="1:2">
      <c r="A52" s="11" t="s">
        <v>21</v>
      </c>
      <c r="B52" s="9">
        <f t="shared" si="4"/>
        <v>2911</v>
      </c>
    </row>
    <row r="53" spans="1:2">
      <c r="A53" s="11" t="s">
        <v>31</v>
      </c>
      <c r="B53" s="9">
        <f>SUM(B45:B52)</f>
        <v>148510</v>
      </c>
    </row>
    <row r="56" spans="1:2" ht="34.799999999999997">
      <c r="A56" s="17" t="s">
        <v>47</v>
      </c>
    </row>
    <row r="57" spans="1:2" ht="27">
      <c r="A57" s="11" t="s">
        <v>48</v>
      </c>
    </row>
    <row r="58" spans="1:2">
      <c r="A58" s="11" t="s">
        <v>49</v>
      </c>
      <c r="B58" s="9" t="s">
        <v>13</v>
      </c>
    </row>
    <row r="59" spans="1:2">
      <c r="A59" s="12" t="s">
        <v>50</v>
      </c>
      <c r="B59" s="4">
        <v>6594</v>
      </c>
    </row>
    <row r="60" spans="1:2">
      <c r="A60" s="12" t="s">
        <v>51</v>
      </c>
      <c r="B60" s="4">
        <v>12258</v>
      </c>
    </row>
    <row r="61" spans="1:2">
      <c r="A61" s="12" t="s">
        <v>52</v>
      </c>
      <c r="B61" s="4">
        <v>5000</v>
      </c>
    </row>
    <row r="62" spans="1:2">
      <c r="A62" s="12" t="s">
        <v>53</v>
      </c>
      <c r="B62" s="4">
        <v>80981</v>
      </c>
    </row>
    <row r="63" spans="1:2" ht="28.8">
      <c r="A63" s="12" t="s">
        <v>54</v>
      </c>
      <c r="B63" s="4">
        <v>30348</v>
      </c>
    </row>
    <row r="64" spans="1:2">
      <c r="A64" s="12" t="s">
        <v>55</v>
      </c>
      <c r="B64" s="4">
        <v>2136</v>
      </c>
    </row>
    <row r="65" spans="1:2" ht="28.8">
      <c r="A65" s="12" t="s">
        <v>56</v>
      </c>
      <c r="B65" s="4">
        <v>219721</v>
      </c>
    </row>
    <row r="66" spans="1:2">
      <c r="A66" s="12" t="s">
        <v>57</v>
      </c>
      <c r="B66" s="4">
        <v>865</v>
      </c>
    </row>
    <row r="67" spans="1:2" ht="28.8">
      <c r="A67" s="12" t="s">
        <v>58</v>
      </c>
      <c r="B67" s="4">
        <v>218332</v>
      </c>
    </row>
    <row r="68" spans="1:2">
      <c r="A68" s="12" t="s">
        <v>59</v>
      </c>
      <c r="B68" s="4">
        <v>68128</v>
      </c>
    </row>
    <row r="70" spans="1:2">
      <c r="A70" s="11" t="s">
        <v>11</v>
      </c>
      <c r="B70" s="10">
        <v>644363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workbookViewId="0">
      <selection sqref="A1:L74"/>
    </sheetView>
  </sheetViews>
  <sheetFormatPr defaultRowHeight="14.4"/>
  <cols>
    <col min="1" max="16384" width="8.88671875" style="1"/>
  </cols>
  <sheetData>
    <row r="1" spans="1:8" ht="17.399999999999999">
      <c r="A1" s="8" t="s">
        <v>22</v>
      </c>
    </row>
    <row r="5" spans="1:8">
      <c r="A5" s="9" t="s">
        <v>23</v>
      </c>
    </row>
    <row r="6" spans="1:8">
      <c r="A6" s="9" t="s">
        <v>2</v>
      </c>
      <c r="B6" s="9" t="s">
        <v>24</v>
      </c>
      <c r="C6" s="9" t="s">
        <v>25</v>
      </c>
      <c r="D6" s="9" t="s">
        <v>26</v>
      </c>
      <c r="E6" s="9" t="s">
        <v>27</v>
      </c>
      <c r="F6" s="9" t="s">
        <v>28</v>
      </c>
      <c r="G6" s="9" t="s">
        <v>29</v>
      </c>
      <c r="H6" s="9" t="s">
        <v>30</v>
      </c>
    </row>
    <row r="7" spans="1:8">
      <c r="A7" s="9" t="s">
        <v>14</v>
      </c>
      <c r="B7" s="1">
        <v>121</v>
      </c>
      <c r="C7" s="1">
        <v>0</v>
      </c>
      <c r="D7" s="1">
        <v>0</v>
      </c>
      <c r="E7" s="1">
        <v>17792</v>
      </c>
      <c r="F7" s="1">
        <v>10000</v>
      </c>
      <c r="G7" s="1">
        <v>0</v>
      </c>
      <c r="H7" s="1">
        <v>0</v>
      </c>
    </row>
    <row r="8" spans="1:8">
      <c r="A8" s="9" t="s">
        <v>15</v>
      </c>
      <c r="B8" s="1">
        <v>426</v>
      </c>
      <c r="C8" s="1">
        <v>0</v>
      </c>
      <c r="D8" s="1">
        <v>0</v>
      </c>
      <c r="E8" s="1">
        <v>11908</v>
      </c>
      <c r="F8" s="1">
        <v>3225</v>
      </c>
      <c r="G8" s="1">
        <v>1244</v>
      </c>
      <c r="H8" s="1">
        <v>0</v>
      </c>
    </row>
    <row r="9" spans="1:8">
      <c r="A9" s="9" t="s">
        <v>16</v>
      </c>
      <c r="B9" s="1">
        <v>426</v>
      </c>
      <c r="C9" s="1">
        <v>0</v>
      </c>
      <c r="D9" s="1">
        <v>0</v>
      </c>
      <c r="E9" s="1">
        <v>23816</v>
      </c>
      <c r="F9" s="1">
        <v>6450</v>
      </c>
      <c r="G9" s="1">
        <v>1244</v>
      </c>
      <c r="H9" s="1">
        <v>0</v>
      </c>
    </row>
    <row r="10" spans="1:8">
      <c r="A10" s="9" t="s">
        <v>17</v>
      </c>
      <c r="B10" s="1">
        <v>190</v>
      </c>
      <c r="C10" s="1">
        <v>0</v>
      </c>
      <c r="D10" s="1">
        <v>0</v>
      </c>
      <c r="E10" s="1">
        <v>0</v>
      </c>
      <c r="F10" s="1">
        <v>0</v>
      </c>
      <c r="G10" s="1">
        <v>567</v>
      </c>
      <c r="H10" s="1">
        <v>0</v>
      </c>
    </row>
    <row r="11" spans="1:8">
      <c r="A11" s="9" t="s">
        <v>18</v>
      </c>
      <c r="B11" s="1">
        <v>1803</v>
      </c>
      <c r="C11" s="1">
        <v>0</v>
      </c>
      <c r="D11" s="1">
        <v>0</v>
      </c>
      <c r="E11" s="1">
        <v>0</v>
      </c>
      <c r="F11" s="1">
        <v>0</v>
      </c>
      <c r="G11" s="1">
        <v>5942</v>
      </c>
      <c r="H11" s="1">
        <v>2045</v>
      </c>
    </row>
    <row r="12" spans="1:8">
      <c r="A12" s="9" t="s">
        <v>19</v>
      </c>
      <c r="B12" s="1">
        <v>437</v>
      </c>
      <c r="C12" s="1">
        <v>0</v>
      </c>
      <c r="D12" s="1">
        <v>0</v>
      </c>
      <c r="E12" s="1">
        <v>0</v>
      </c>
      <c r="F12" s="1">
        <v>0</v>
      </c>
      <c r="G12" s="1">
        <v>1521</v>
      </c>
      <c r="H12" s="1">
        <v>0</v>
      </c>
    </row>
    <row r="13" spans="1:8">
      <c r="A13" s="9" t="s">
        <v>20</v>
      </c>
      <c r="B13" s="1">
        <v>149</v>
      </c>
      <c r="C13" s="1">
        <v>0</v>
      </c>
      <c r="D13" s="1">
        <v>0</v>
      </c>
      <c r="E13" s="1">
        <v>0</v>
      </c>
      <c r="F13" s="1">
        <v>0</v>
      </c>
      <c r="G13" s="1">
        <v>411</v>
      </c>
      <c r="H13" s="1">
        <v>0</v>
      </c>
    </row>
    <row r="14" spans="1:8">
      <c r="A14" s="9" t="s">
        <v>21</v>
      </c>
      <c r="B14" s="1">
        <v>149</v>
      </c>
      <c r="C14" s="1">
        <v>0</v>
      </c>
      <c r="D14" s="1">
        <v>0</v>
      </c>
      <c r="E14" s="1">
        <v>0</v>
      </c>
      <c r="F14" s="1">
        <v>0</v>
      </c>
      <c r="G14" s="1">
        <v>460</v>
      </c>
      <c r="H14" s="1">
        <v>0</v>
      </c>
    </row>
    <row r="15" spans="1:8">
      <c r="A15" s="9" t="s">
        <v>31</v>
      </c>
      <c r="B15" s="9">
        <f t="shared" ref="B15:H15" si="0">SUM(B7:B14)</f>
        <v>3701</v>
      </c>
      <c r="C15" s="9">
        <f t="shared" si="0"/>
        <v>0</v>
      </c>
      <c r="D15" s="9">
        <f t="shared" si="0"/>
        <v>0</v>
      </c>
      <c r="E15" s="9">
        <f t="shared" si="0"/>
        <v>53516</v>
      </c>
      <c r="F15" s="9">
        <f t="shared" si="0"/>
        <v>19675</v>
      </c>
      <c r="G15" s="9">
        <f t="shared" si="0"/>
        <v>11389</v>
      </c>
      <c r="H15" s="9">
        <f t="shared" si="0"/>
        <v>2045</v>
      </c>
    </row>
    <row r="17" spans="1:14">
      <c r="A17" s="9" t="s">
        <v>32</v>
      </c>
    </row>
    <row r="18" spans="1:14">
      <c r="A18" s="9" t="s">
        <v>2</v>
      </c>
      <c r="B18" s="9" t="s">
        <v>33</v>
      </c>
      <c r="C18" s="9" t="s">
        <v>34</v>
      </c>
      <c r="D18" s="9" t="s">
        <v>35</v>
      </c>
      <c r="E18" s="9" t="s">
        <v>36</v>
      </c>
      <c r="F18" s="9" t="s">
        <v>37</v>
      </c>
      <c r="G18" s="9" t="s">
        <v>38</v>
      </c>
      <c r="H18" s="9" t="s">
        <v>39</v>
      </c>
      <c r="I18" s="9" t="s">
        <v>40</v>
      </c>
      <c r="J18" s="9" t="s">
        <v>41</v>
      </c>
      <c r="K18" s="9" t="s">
        <v>42</v>
      </c>
      <c r="L18" s="9" t="s">
        <v>43</v>
      </c>
      <c r="M18" s="9" t="s">
        <v>44</v>
      </c>
      <c r="N18" s="9" t="s">
        <v>45</v>
      </c>
    </row>
    <row r="19" spans="1:14">
      <c r="A19" s="9" t="s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10000</v>
      </c>
      <c r="L19" s="1">
        <v>0</v>
      </c>
      <c r="M19" s="1">
        <v>4083</v>
      </c>
      <c r="N19" s="1">
        <v>0</v>
      </c>
    </row>
    <row r="20" spans="1:14">
      <c r="A20" s="9" t="s">
        <v>15</v>
      </c>
      <c r="B20" s="1">
        <v>0</v>
      </c>
      <c r="C20" s="1">
        <v>0</v>
      </c>
      <c r="D20" s="1">
        <v>0</v>
      </c>
      <c r="E20" s="1">
        <v>0</v>
      </c>
      <c r="F20" s="1">
        <v>2061</v>
      </c>
      <c r="G20" s="1">
        <v>0</v>
      </c>
      <c r="H20" s="1">
        <v>0</v>
      </c>
      <c r="I20" s="1">
        <v>0</v>
      </c>
      <c r="J20" s="1">
        <v>0</v>
      </c>
      <c r="K20" s="1">
        <v>3382</v>
      </c>
      <c r="L20" s="1">
        <v>0</v>
      </c>
      <c r="M20" s="1">
        <v>8277</v>
      </c>
      <c r="N20" s="1">
        <v>0</v>
      </c>
    </row>
    <row r="21" spans="1:14">
      <c r="A21" s="9" t="s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6450</v>
      </c>
      <c r="L21" s="1">
        <v>0</v>
      </c>
      <c r="M21" s="1">
        <v>1410</v>
      </c>
      <c r="N21" s="1">
        <v>0</v>
      </c>
    </row>
    <row r="22" spans="1:14">
      <c r="A22" s="9" t="s">
        <v>17</v>
      </c>
      <c r="B22" s="1">
        <v>0</v>
      </c>
      <c r="C22" s="1">
        <v>0</v>
      </c>
      <c r="D22" s="1">
        <v>0</v>
      </c>
      <c r="E22" s="1">
        <v>0</v>
      </c>
      <c r="F22" s="1">
        <v>1723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</row>
    <row r="23" spans="1:14">
      <c r="A23" s="9" t="s">
        <v>18</v>
      </c>
      <c r="B23" s="1">
        <v>0</v>
      </c>
      <c r="C23" s="1">
        <v>872</v>
      </c>
      <c r="D23" s="1">
        <v>0</v>
      </c>
      <c r="E23" s="1">
        <v>0</v>
      </c>
      <c r="F23" s="1">
        <v>22906</v>
      </c>
      <c r="G23" s="1">
        <v>0</v>
      </c>
      <c r="H23" s="1">
        <v>0</v>
      </c>
      <c r="I23" s="1">
        <v>0</v>
      </c>
      <c r="J23" s="1">
        <v>0</v>
      </c>
      <c r="K23" s="1">
        <v>1359</v>
      </c>
      <c r="L23" s="1">
        <v>0</v>
      </c>
      <c r="M23" s="1">
        <v>25959</v>
      </c>
      <c r="N23" s="1">
        <v>4023</v>
      </c>
    </row>
    <row r="24" spans="1:14">
      <c r="A24" s="9" t="s">
        <v>19</v>
      </c>
      <c r="B24" s="1">
        <v>0</v>
      </c>
      <c r="C24" s="1">
        <v>407</v>
      </c>
      <c r="D24" s="1">
        <v>0</v>
      </c>
      <c r="E24" s="1">
        <v>0</v>
      </c>
      <c r="F24" s="1">
        <v>4770</v>
      </c>
      <c r="G24" s="1">
        <v>0</v>
      </c>
      <c r="H24" s="1">
        <v>0</v>
      </c>
      <c r="I24" s="1">
        <v>0</v>
      </c>
      <c r="J24" s="1">
        <v>0</v>
      </c>
      <c r="K24" s="1">
        <v>420</v>
      </c>
      <c r="L24" s="1">
        <v>0</v>
      </c>
      <c r="M24" s="1">
        <v>3658</v>
      </c>
      <c r="N24" s="1">
        <v>1971</v>
      </c>
    </row>
    <row r="25" spans="1:14">
      <c r="A25" s="9" t="s">
        <v>20</v>
      </c>
      <c r="B25" s="1">
        <v>0</v>
      </c>
      <c r="C25" s="1">
        <v>0</v>
      </c>
      <c r="D25" s="1">
        <v>0</v>
      </c>
      <c r="E25" s="1">
        <v>0</v>
      </c>
      <c r="F25" s="1">
        <v>1420</v>
      </c>
      <c r="G25" s="1">
        <v>0</v>
      </c>
      <c r="H25" s="1">
        <v>0</v>
      </c>
      <c r="I25" s="1">
        <v>0</v>
      </c>
      <c r="J25" s="1">
        <v>0</v>
      </c>
      <c r="K25" s="1">
        <v>112</v>
      </c>
      <c r="L25" s="1">
        <v>0</v>
      </c>
      <c r="M25" s="1">
        <v>703</v>
      </c>
      <c r="N25" s="1">
        <v>0</v>
      </c>
    </row>
    <row r="26" spans="1:14">
      <c r="A26" s="9" t="s">
        <v>21</v>
      </c>
      <c r="B26" s="1">
        <v>0</v>
      </c>
      <c r="C26" s="1">
        <v>0</v>
      </c>
      <c r="D26" s="1">
        <v>0</v>
      </c>
      <c r="E26" s="1">
        <v>0</v>
      </c>
      <c r="F26" s="1">
        <v>2145</v>
      </c>
      <c r="G26" s="1">
        <v>0</v>
      </c>
      <c r="H26" s="1">
        <v>0</v>
      </c>
      <c r="I26" s="1">
        <v>0</v>
      </c>
      <c r="J26" s="1">
        <v>0</v>
      </c>
      <c r="K26" s="1">
        <v>157</v>
      </c>
      <c r="L26" s="1">
        <v>0</v>
      </c>
      <c r="M26" s="1">
        <v>0</v>
      </c>
      <c r="N26" s="1">
        <v>334</v>
      </c>
    </row>
    <row r="27" spans="1:14">
      <c r="A27" s="9" t="s">
        <v>31</v>
      </c>
      <c r="B27" s="9">
        <f t="shared" ref="B27:N27" si="1">SUM(B19:B26)</f>
        <v>0</v>
      </c>
      <c r="C27" s="9">
        <f t="shared" si="1"/>
        <v>1279</v>
      </c>
      <c r="D27" s="9">
        <f t="shared" si="1"/>
        <v>0</v>
      </c>
      <c r="E27" s="9">
        <f t="shared" si="1"/>
        <v>0</v>
      </c>
      <c r="F27" s="9">
        <f t="shared" si="1"/>
        <v>35025</v>
      </c>
      <c r="G27" s="9">
        <f t="shared" si="1"/>
        <v>0</v>
      </c>
      <c r="H27" s="9">
        <f t="shared" si="1"/>
        <v>0</v>
      </c>
      <c r="I27" s="9">
        <f t="shared" si="1"/>
        <v>0</v>
      </c>
      <c r="J27" s="9">
        <f t="shared" si="1"/>
        <v>0</v>
      </c>
      <c r="K27" s="9">
        <f t="shared" si="1"/>
        <v>21880</v>
      </c>
      <c r="L27" s="9">
        <f t="shared" si="1"/>
        <v>0</v>
      </c>
      <c r="M27" s="9">
        <f t="shared" si="1"/>
        <v>44090</v>
      </c>
      <c r="N27" s="9">
        <f t="shared" si="1"/>
        <v>6328</v>
      </c>
    </row>
    <row r="30" spans="1:14">
      <c r="A30" s="9" t="s">
        <v>46</v>
      </c>
    </row>
    <row r="31" spans="1:14">
      <c r="A31" s="9" t="s">
        <v>14</v>
      </c>
      <c r="B31" s="9">
        <f t="shared" ref="B31:B38" si="2">SUM(B7:H7,SUM(B19:N19))</f>
        <v>41996</v>
      </c>
    </row>
    <row r="32" spans="1:14">
      <c r="A32" s="9" t="s">
        <v>15</v>
      </c>
      <c r="B32" s="9">
        <f t="shared" si="2"/>
        <v>30523</v>
      </c>
    </row>
    <row r="33" spans="1:2">
      <c r="A33" s="9" t="s">
        <v>16</v>
      </c>
      <c r="B33" s="9">
        <f t="shared" si="2"/>
        <v>39796</v>
      </c>
    </row>
    <row r="34" spans="1:2">
      <c r="A34" s="9" t="s">
        <v>17</v>
      </c>
      <c r="B34" s="9">
        <f t="shared" si="2"/>
        <v>2480</v>
      </c>
    </row>
    <row r="35" spans="1:2">
      <c r="A35" s="9" t="s">
        <v>18</v>
      </c>
      <c r="B35" s="9">
        <f t="shared" si="2"/>
        <v>64909</v>
      </c>
    </row>
    <row r="36" spans="1:2">
      <c r="A36" s="9" t="s">
        <v>19</v>
      </c>
      <c r="B36" s="9">
        <f t="shared" si="2"/>
        <v>13184</v>
      </c>
    </row>
    <row r="37" spans="1:2">
      <c r="A37" s="9" t="s">
        <v>20</v>
      </c>
      <c r="B37" s="9">
        <f t="shared" si="2"/>
        <v>2795</v>
      </c>
    </row>
    <row r="38" spans="1:2">
      <c r="A38" s="9" t="s">
        <v>21</v>
      </c>
      <c r="B38" s="9">
        <f t="shared" si="2"/>
        <v>3245</v>
      </c>
    </row>
    <row r="39" spans="1:2">
      <c r="A39" s="9" t="s">
        <v>31</v>
      </c>
      <c r="B39" s="9">
        <f>SUM(B31:B38)</f>
        <v>198928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>
    <row r="1" spans="1:1" ht="17.399999999999999">
      <c r="A1" s="8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ditrani</dc:creator>
  <cp:lastModifiedBy>ditrani</cp:lastModifiedBy>
  <dcterms:created xsi:type="dcterms:W3CDTF">2017-07-06T08:33:56Z</dcterms:created>
  <dcterms:modified xsi:type="dcterms:W3CDTF">2017-07-06T08:45:52Z</dcterms:modified>
</cp:coreProperties>
</file>